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00" windowHeight="775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<sst xmlns="http://schemas.openxmlformats.org/spreadsheetml/2006/main" count="356" uniqueCount="248">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</sst>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64">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fitToHeight="0" fitToWidth="1" horizontalDpi="600" verticalDpi="600" orientation="landscape" paperSize="9" scale="9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23" activePane="bottomLeft" state="frozen"/>
      <selection pane="topLeft" activeCell="A1" sqref="A1"/>
      <selection pane="bottomLeft" activeCell="C45" sqref="C4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4" t="s">
        <v>26</v>
      </c>
      <c r="C17" s="105"/>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0.4375</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6</v>
      </c>
    </row>
    <row r="42" spans="1:3" ht="15">
      <c r="A42" s="15" t="s">
        <v>67</v>
      </c>
      <c r="B42" s="10" t="s">
        <v>57</v>
      </c>
      <c r="C42" s="79" t="s">
        <v>6</v>
      </c>
    </row>
    <row r="43" spans="1:3" ht="15">
      <c r="A43" s="15" t="s">
        <v>68</v>
      </c>
      <c r="B43" s="10" t="s">
        <v>58</v>
      </c>
      <c r="C43" s="79" t="s">
        <v>6</v>
      </c>
    </row>
    <row r="44" spans="1:3" ht="30">
      <c r="A44" s="15" t="s">
        <v>69</v>
      </c>
      <c r="B44" s="10" t="s">
        <v>59</v>
      </c>
      <c r="C44" s="79" t="s">
        <v>18</v>
      </c>
    </row>
    <row r="45" spans="1:3" ht="30">
      <c r="A45" s="15" t="s">
        <v>70</v>
      </c>
      <c r="B45" s="10" t="s">
        <v>225</v>
      </c>
      <c r="C45" s="79" t="s">
        <v>6</v>
      </c>
    </row>
    <row r="46" spans="1:3" ht="30">
      <c r="A46" s="15" t="s">
        <v>71</v>
      </c>
      <c r="B46" s="10" t="s">
        <v>226</v>
      </c>
      <c r="C46" s="79" t="s">
        <v>227</v>
      </c>
    </row>
    <row r="47" spans="1:3" ht="30">
      <c r="A47" s="15" t="s">
        <v>72</v>
      </c>
      <c r="B47" s="10" t="s">
        <v>60</v>
      </c>
      <c r="C47" s="79" t="s">
        <v>18</v>
      </c>
    </row>
    <row r="48" spans="1:3" ht="30">
      <c r="A48" s="15" t="s">
        <v>73</v>
      </c>
      <c r="B48" s="10" t="s">
        <v>61</v>
      </c>
      <c r="C48" s="79" t="s">
        <v>18</v>
      </c>
    </row>
    <row r="49" spans="1:3" ht="30">
      <c r="A49" s="15" t="s">
        <v>74</v>
      </c>
      <c r="B49" s="10" t="s">
        <v>230</v>
      </c>
      <c r="C49" s="79" t="s">
        <v>18</v>
      </c>
    </row>
    <row r="50" spans="1:3" ht="30">
      <c r="A50" s="15" t="s">
        <v>75</v>
      </c>
      <c r="B50" s="10" t="s">
        <v>62</v>
      </c>
      <c r="C50" s="79" t="s">
        <v>18</v>
      </c>
    </row>
    <row r="51" spans="1:3" ht="24.75" customHeight="1">
      <c r="A51" s="101">
        <f>_xlfn.IFERROR((COUNTIF(C38:C50,"Da")+(COUNTIF(C38:C50,"Djelomično")/2))/((COUNTIF(C38:C50,"Da")+COUNTIF(C38:C50,"Ne")+COUNTIF(C38:C50,"Djelomično"))),"Nije primjenjivo")</f>
        <v>0.4375</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18</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0.4375</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6">
      <selection activeCell="B13" sqref="B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intel</cp:lastModifiedBy>
  <cp:lastPrinted>2023-07-24T08:40:37Z</cp:lastPrinted>
  <dcterms:created xsi:type="dcterms:W3CDTF">2012-05-21T15:07:27Z</dcterms:created>
  <dcterms:modified xsi:type="dcterms:W3CDTF">2023-07-24T08:41:36Z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